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LDF\"/>
    </mc:Choice>
  </mc:AlternateContent>
  <xr:revisionPtr revIDLastSave="0" documentId="8_{D96CAA57-83EA-48A0-AE4D-9EA30D347B3E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C9" i="3"/>
  <c r="G5" i="3"/>
  <c r="J4" i="3"/>
  <c r="B4" i="3"/>
  <c r="A3" i="3"/>
  <c r="D2" i="3"/>
  <c r="G1" i="3"/>
  <c r="J13" i="3"/>
  <c r="F13" i="3"/>
  <c r="B13" i="3"/>
  <c r="I12" i="3"/>
  <c r="E12" i="3"/>
  <c r="A12" i="3"/>
  <c r="H11" i="3"/>
  <c r="D11" i="3"/>
  <c r="K10" i="3"/>
  <c r="G10" i="3"/>
  <c r="C10" i="3"/>
  <c r="J9" i="3"/>
  <c r="F9" i="3"/>
  <c r="B9" i="3"/>
  <c r="I8" i="3"/>
  <c r="E8" i="3"/>
  <c r="A8" i="3"/>
  <c r="H7" i="3"/>
  <c r="D7" i="3"/>
  <c r="K6" i="3"/>
  <c r="G6" i="3"/>
  <c r="C6" i="3"/>
  <c r="J5" i="3"/>
  <c r="F5" i="3"/>
  <c r="B5" i="3"/>
  <c r="I4" i="3"/>
  <c r="E4" i="3"/>
  <c r="A4" i="3"/>
  <c r="H3" i="3"/>
  <c r="D3" i="3"/>
  <c r="K2" i="3"/>
  <c r="G2" i="3"/>
  <c r="C2" i="3"/>
  <c r="J1" i="3"/>
  <c r="F1" i="3"/>
  <c r="B1" i="3"/>
  <c r="I13" i="3"/>
  <c r="E13" i="3"/>
  <c r="A13" i="3"/>
  <c r="H12" i="3"/>
  <c r="D12" i="3"/>
  <c r="K11" i="3"/>
  <c r="G11" i="3"/>
  <c r="C11" i="3"/>
  <c r="J10" i="3"/>
  <c r="F10" i="3"/>
  <c r="B10" i="3"/>
  <c r="I9" i="3"/>
  <c r="E9" i="3"/>
  <c r="A9" i="3"/>
  <c r="D8" i="3"/>
  <c r="K7" i="3"/>
  <c r="G7" i="3"/>
  <c r="C7" i="3"/>
  <c r="J6" i="3"/>
  <c r="F6" i="3"/>
  <c r="B6" i="3"/>
  <c r="I5" i="3"/>
  <c r="E5" i="3"/>
  <c r="H4" i="3"/>
  <c r="K3" i="3"/>
  <c r="C3" i="3"/>
  <c r="F2" i="3"/>
  <c r="I1" i="3"/>
  <c r="H8" i="3"/>
  <c r="A5" i="3"/>
  <c r="D4" i="3"/>
  <c r="G3" i="3"/>
  <c r="J2" i="3"/>
  <c r="B2" i="3"/>
  <c r="E1" i="3"/>
  <c r="H13" i="3"/>
  <c r="D13" i="3"/>
  <c r="K12" i="3"/>
  <c r="G12" i="3"/>
  <c r="C12" i="3"/>
  <c r="J11" i="3"/>
  <c r="F11" i="3"/>
  <c r="B11" i="3"/>
  <c r="I10" i="3"/>
  <c r="E10" i="3"/>
  <c r="A10" i="3"/>
  <c r="H9" i="3"/>
  <c r="D9" i="3"/>
  <c r="K8" i="3"/>
  <c r="G8" i="3"/>
  <c r="C8" i="3"/>
  <c r="J7" i="3"/>
  <c r="F7" i="3"/>
  <c r="B7" i="3"/>
  <c r="I6" i="3"/>
  <c r="E6" i="3"/>
  <c r="A6" i="3"/>
  <c r="H5" i="3"/>
  <c r="D5" i="3"/>
  <c r="K4" i="3"/>
  <c r="G4" i="3"/>
  <c r="C4" i="3"/>
  <c r="J3" i="3"/>
  <c r="F3" i="3"/>
  <c r="B3" i="3"/>
  <c r="I2" i="3"/>
  <c r="E2" i="3"/>
  <c r="A2" i="3"/>
  <c r="H1" i="3"/>
  <c r="D1" i="3"/>
  <c r="K13" i="3"/>
  <c r="G13" i="3"/>
  <c r="C13" i="3"/>
  <c r="J12" i="3"/>
  <c r="F12" i="3"/>
  <c r="B12" i="3"/>
  <c r="I11" i="3"/>
  <c r="E11" i="3"/>
  <c r="A11" i="3"/>
  <c r="H10" i="3"/>
  <c r="D10" i="3"/>
  <c r="K9" i="3"/>
  <c r="G9" i="3"/>
  <c r="J8" i="3"/>
  <c r="F8" i="3"/>
  <c r="B8" i="3"/>
  <c r="I7" i="3"/>
  <c r="E7" i="3"/>
  <c r="A7" i="3"/>
  <c r="H6" i="3"/>
  <c r="D6" i="3"/>
  <c r="K5" i="3"/>
  <c r="C5" i="3"/>
  <c r="F4" i="3"/>
  <c r="I3" i="3"/>
  <c r="E3" i="3"/>
  <c r="H2" i="3"/>
  <c r="K1" i="3"/>
  <c r="C1" i="3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<sst xmlns="http://schemas.openxmlformats.org/spreadsheetml/2006/main" count="33" uniqueCount="22">
  <si>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</si>
  <si>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</si>
  <si>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</si>
  <si>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</si>
  <si>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</si>
  <si>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</si>
  <si>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</si>
  <si>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</si>
  <si>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</si>
  <si>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</si>
  <si>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</si>
  <si>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</si>
  <si>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</si>
  <si>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</si>
  <si>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</si>
  <si>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</si>
  <si>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</si>
  <si>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Monto pagado de la inversión al 31 de Marzo del 2022(k)</t>
  </si>
  <si>
    <t>Monto pagado de la inversión actualizado al 31 de Marzo del 2022(l)</t>
  </si>
  <si>
    <t>Saldo pendiente por pagar de la inversión al 31 de Marzo del 2022(m = g – l)</t>
  </si>
  <si>
    <t>(PESOS)</t>
  </si>
  <si>
    <t>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</si>
</sst>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 xr:uid="{00000000-0005-0000-0000-000057000000}"/>
    <cellStyle name="Neutral" xfId="8" builtinId="28" customBuiltin="1"/>
    <cellStyle name="Normal" xfId="0" builtinId="0" customBuiltin="1"/>
    <cellStyle name="Notas" xfId="15" builtinId="10" customBuiltin="1"/>
    <cellStyle name="Notas 2" xfId="58" xr:uid="{00000000-0005-0000-0000-000058000000}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ilterText 2" xfId="59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Item 2" xfId="60" xr:uid="{00000000-0005-0000-0000-00001E000000}"/>
    <cellStyle name="SAPBEXheaderText" xfId="37" xr:uid="{00000000-0005-0000-0000-00001F000000}"/>
    <cellStyle name="SAPBEXheaderText 2" xfId="61" xr:uid="{00000000-0005-0000-0000-00001F000000}"/>
    <cellStyle name="SAPBEXHLevel0" xfId="38" xr:uid="{00000000-0005-0000-0000-000020000000}"/>
    <cellStyle name="SAPBEXHLevel0 2" xfId="62" xr:uid="{00000000-0005-0000-0000-000020000000}"/>
    <cellStyle name="SAPBEXHLevel0X" xfId="39" xr:uid="{00000000-0005-0000-0000-000021000000}"/>
    <cellStyle name="SAPBEXHLevel0X 2" xfId="63" xr:uid="{00000000-0005-0000-0000-000021000000}"/>
    <cellStyle name="SAPBEXHLevel1" xfId="40" xr:uid="{00000000-0005-0000-0000-000022000000}"/>
    <cellStyle name="SAPBEXHLevel1 2" xfId="64" xr:uid="{00000000-0005-0000-0000-000022000000}"/>
    <cellStyle name="SAPBEXHLevel1X" xfId="41" xr:uid="{00000000-0005-0000-0000-000023000000}"/>
    <cellStyle name="SAPBEXHLevel1X 2" xfId="65" xr:uid="{00000000-0005-0000-0000-000023000000}"/>
    <cellStyle name="SAPBEXHLevel2" xfId="42" xr:uid="{00000000-0005-0000-0000-000024000000}"/>
    <cellStyle name="SAPBEXHLevel2 2" xfId="66" xr:uid="{00000000-0005-0000-0000-000024000000}"/>
    <cellStyle name="SAPBEXHLevel2X" xfId="43" xr:uid="{00000000-0005-0000-0000-000025000000}"/>
    <cellStyle name="SAPBEXHLevel2X 2" xfId="67" xr:uid="{00000000-0005-0000-0000-000025000000}"/>
    <cellStyle name="SAPBEXHLevel3" xfId="44" xr:uid="{00000000-0005-0000-0000-000026000000}"/>
    <cellStyle name="SAPBEXHLevel3 2" xfId="68" xr:uid="{00000000-0005-0000-0000-000026000000}"/>
    <cellStyle name="SAPBEXHLevel3X" xfId="45" xr:uid="{00000000-0005-0000-0000-000027000000}"/>
    <cellStyle name="SAPBEXHLevel3X 2" xfId="69" xr:uid="{00000000-0005-0000-0000-000027000000}"/>
    <cellStyle name="SAPBEXinputData" xfId="46" xr:uid="{00000000-0005-0000-0000-000028000000}"/>
    <cellStyle name="SAPBEXinputData 2" xfId="70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title 2" xfId="71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tabSelected="1" topLeftCell="A2" zoomScale="80" zoomScaleNormal="80" workbookViewId="0">
      <selection activeCell="A16" sqref="A16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20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60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17</v>
      </c>
      <c r="K7" s="23" t="s">
        <v>18</v>
      </c>
      <c r="L7" s="23" t="s">
        <v>19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2" t="s">
        <v>12</v>
      </c>
      <c r="D9" s="22" t="s">
        <v>12</v>
      </c>
      <c r="E9" s="22" t="s">
        <v>12</v>
      </c>
      <c r="F9" s="22">
        <v>0</v>
      </c>
      <c r="G9" s="22" t="s">
        <v>12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14</v>
      </c>
      <c r="B11" s="6" t="e">
        <v>#REF!</v>
      </c>
      <c r="C11" s="22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10</v>
      </c>
      <c r="B13" s="6" t="e">
        <v>#REF!</v>
      </c>
      <c r="C13" s="22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1C26-8548-427E-ADDC-E0DCCFE8FDAA}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e">
        <f ca="1">[1]!BexGetCellData("00O2TQ2O5Z7DPRVXKQBNJU662","","DP_1")</f>
        <v>#NAME?</v>
      </c>
      <c r="C1" s="13" t="e">
        <f ca="1">[1]!BexGetCellData("00O2TQ2O5Z7DPRVXKQBNJUCHM","","DP_1")</f>
        <v>#NAME?</v>
      </c>
      <c r="D1" s="13" t="e">
        <f ca="1">[1]!BexGetCellData("00O2TQ2O5Z7DPRVXKQBNJUIT6","","DP_1")</f>
        <v>#NAME?</v>
      </c>
      <c r="E1" s="13" t="e">
        <f ca="1">[1]!BexGetCellData("00O2TQ2O5Z7DPRVY5FDD5UN7R","","DP_1")</f>
        <v>#NAME?</v>
      </c>
      <c r="F1" s="13" t="e">
        <f ca="1">[1]!BexGetCellData("00O2TQ2O5Z7DPRVY5FDD5UTJB","","DP_1")</f>
        <v>#NAME?</v>
      </c>
      <c r="G1" s="13" t="e">
        <f ca="1">[1]!BexGetCellData("00O2TQ2O5Z7DPRVY5FDD5UZUV","","DP_1")</f>
        <v>#NAME?</v>
      </c>
      <c r="H1" s="13" t="e">
        <f ca="1">[1]!BexGetCellData("00O2TQ2O5Z7DPRVY7U41JWBNV","","DP_1")</f>
        <v>#NAME?</v>
      </c>
      <c r="I1" s="13" t="e">
        <f ca="1">[1]!BexGetCellData("00O2TQ2O5Z7DPRW4O8D9I8DNQ","","DP_1")</f>
        <v>#NAME?</v>
      </c>
      <c r="J1" s="13" t="e">
        <f ca="1">[1]!BexGetCellData("00O2TQ2O5Z7DPRW4WWW30XA2S","","DP_1")</f>
        <v>#NAME?</v>
      </c>
      <c r="K1" s="13" t="e">
        <f ca="1">[1]!BexGetCellData("00O2TQ2O5Z7DPRW5TUV31KJOZ","","DP_1")</f>
        <v>#NAME?</v>
      </c>
    </row>
    <row r="2" spans="1:11" x14ac:dyDescent="0.2">
      <c r="A2" s="15" t="e">
        <f ca="1">[1]!BexGetCellData("","00O2TQ2O5Z7DPRVWOC8QXK3TB","DP_1")</f>
        <v>#NAME?</v>
      </c>
      <c r="B2" s="14" t="e">
        <f ca="1">[1]!BexGetCellData("00O2TQ2O5Z7DPRVXKQBNJU662","00O2TQ2O5Z7DPRVWOC8QXK3TB","DP_1")</f>
        <v>#NAME?</v>
      </c>
      <c r="C2" s="14" t="e">
        <f ca="1">[1]!BexGetCellData("00O2TQ2O5Z7DPRVXKQBNJUCHM","00O2TQ2O5Z7DPRVWOC8QXK3TB","DP_1")</f>
        <v>#NAME?</v>
      </c>
      <c r="D2" s="14" t="e">
        <f ca="1">[1]!BexGetCellData("00O2TQ2O5Z7DPRVXKQBNJUIT6","00O2TQ2O5Z7DPRVWOC8QXK3TB","DP_1")</f>
        <v>#NAME?</v>
      </c>
      <c r="E2" s="14" t="e">
        <f ca="1">[1]!BexGetCellData("00O2TQ2O5Z7DPRVY5FDD5UN7R","00O2TQ2O5Z7DPRVWOC8QXK3TB","DP_1")</f>
        <v>#NAME?</v>
      </c>
      <c r="F2" s="14" t="e">
        <f ca="1">[1]!BexGetCellData("00O2TQ2O5Z7DPRVY5FDD5UTJB","00O2TQ2O5Z7DPRVWOC8QXK3TB","DP_1")</f>
        <v>#NAME?</v>
      </c>
      <c r="G2" s="14" t="e">
        <f ca="1">[1]!BexGetCellData("00O2TQ2O5Z7DPRVY5FDD5UZUV","00O2TQ2O5Z7DPRVWOC8QXK3TB","DP_1")</f>
        <v>#NAME?</v>
      </c>
      <c r="H2" s="14" t="e">
        <f ca="1">[1]!BexGetCellData("00O2TQ2O5Z7DPRVY7U41JWBNV","00O2TQ2O5Z7DPRVWOC8QXK3TB","DP_1")</f>
        <v>#NAME?</v>
      </c>
      <c r="I2" s="14" t="e">
        <f ca="1">[1]!BexGetCellData("00O2TQ2O5Z7DPRW4O8D9I8DNQ","00O2TQ2O5Z7DPRVWOC8QXK3TB","DP_1")</f>
        <v>#NAME?</v>
      </c>
      <c r="J2" s="14" t="e">
        <f ca="1">[1]!BexGetCellData("00O2TQ2O5Z7DPRW4WWW30XA2S","00O2TQ2O5Z7DPRVWOC8QXK3TB","DP_1")</f>
        <v>#NAME?</v>
      </c>
      <c r="K2" s="14" t="e">
        <f ca="1">[1]!BexGetCellData("00O2TQ2O5Z7DPRW5TUV31KJOZ","00O2TQ2O5Z7DPRVWOC8QXK3TB","DP_1")</f>
        <v>#NAME?</v>
      </c>
    </row>
    <row r="3" spans="1:11" x14ac:dyDescent="0.2">
      <c r="A3" s="16" t="e">
        <f ca="1">[1]!BexGetCellData("","00O2TQ2O5Z7DPRVWOC8QXKA4V","DP_1")</f>
        <v>#NAME?</v>
      </c>
      <c r="B3" s="14" t="e">
        <f ca="1">[1]!BexGetCellData("00O2TQ2O5Z7DPRVXKQBNJU662","00O2TQ2O5Z7DPRVWOC8QXKA4V","DP_1")</f>
        <v>#NAME?</v>
      </c>
      <c r="C3" s="14" t="e">
        <f ca="1">[1]!BexGetCellData("00O2TQ2O5Z7DPRVXKQBNJUCHM","00O2TQ2O5Z7DPRVWOC8QXKA4V","DP_1")</f>
        <v>#NAME?</v>
      </c>
      <c r="D3" s="14" t="e">
        <f ca="1">[1]!BexGetCellData("00O2TQ2O5Z7DPRVXKQBNJUIT6","00O2TQ2O5Z7DPRVWOC8QXKA4V","DP_1")</f>
        <v>#NAME?</v>
      </c>
      <c r="E3" s="14" t="e">
        <f ca="1">[1]!BexGetCellData("00O2TQ2O5Z7DPRVY5FDD5UN7R","00O2TQ2O5Z7DPRVWOC8QXKA4V","DP_1")</f>
        <v>#NAME?</v>
      </c>
      <c r="F3" s="14" t="e">
        <f ca="1">[1]!BexGetCellData("00O2TQ2O5Z7DPRVY5FDD5UTJB","00O2TQ2O5Z7DPRVWOC8QXKA4V","DP_1")</f>
        <v>#NAME?</v>
      </c>
      <c r="G3" s="14" t="e">
        <f ca="1">[1]!BexGetCellData("00O2TQ2O5Z7DPRVY5FDD5UZUV","00O2TQ2O5Z7DPRVWOC8QXKA4V","DP_1")</f>
        <v>#NAME?</v>
      </c>
      <c r="H3" s="14" t="e">
        <f ca="1">[1]!BexGetCellData("00O2TQ2O5Z7DPRVY7U41JWBNV","00O2TQ2O5Z7DPRVWOC8QXKA4V","DP_1")</f>
        <v>#NAME?</v>
      </c>
      <c r="I3" s="14" t="e">
        <f ca="1">[1]!BexGetCellData("00O2TQ2O5Z7DPRW4O8D9I8DNQ","00O2TQ2O5Z7DPRVWOC8QXKA4V","DP_1")</f>
        <v>#NAME?</v>
      </c>
      <c r="J3" s="14" t="e">
        <f ca="1">[1]!BexGetCellData("00O2TQ2O5Z7DPRW4WWW30XA2S","00O2TQ2O5Z7DPRVWOC8QXKA4V","DP_1")</f>
        <v>#NAME?</v>
      </c>
      <c r="K3" s="14" t="e">
        <f ca="1">[1]!BexGetCellData("00O2TQ2O5Z7DPRW5TUV31KJOZ","00O2TQ2O5Z7DPRVWOC8QXKA4V","DP_1")</f>
        <v>#NAME?</v>
      </c>
    </row>
    <row r="4" spans="1:11" x14ac:dyDescent="0.2">
      <c r="A4" s="17" t="e">
        <f ca="1">[1]!BexGetCellData("","00O2TQ2O5Z7DPRVWOC8QXKGGF","DP_1")</f>
        <v>#NAME?</v>
      </c>
      <c r="B4" s="14" t="e">
        <f ca="1">[1]!BexGetCellData("00O2TQ2O5Z7DPRVXKQBNJU662","00O2TQ2O5Z7DPRVWOC8QXKGGF","DP_1")</f>
        <v>#NAME?</v>
      </c>
      <c r="C4" s="14" t="e">
        <f ca="1">[1]!BexGetCellData("00O2TQ2O5Z7DPRVXKQBNJUCHM","00O2TQ2O5Z7DPRVWOC8QXKGGF","DP_1")</f>
        <v>#NAME?</v>
      </c>
      <c r="D4" s="14" t="e">
        <f ca="1">[1]!BexGetCellData("00O2TQ2O5Z7DPRVXKQBNJUIT6","00O2TQ2O5Z7DPRVWOC8QXKGGF","DP_1")</f>
        <v>#NAME?</v>
      </c>
      <c r="E4" s="14" t="e">
        <f ca="1">[1]!BexGetCellData("00O2TQ2O5Z7DPRVY5FDD5UN7R","00O2TQ2O5Z7DPRVWOC8QXKGGF","DP_1")</f>
        <v>#NAME?</v>
      </c>
      <c r="F4" s="14" t="e">
        <f ca="1">[1]!BexGetCellData("00O2TQ2O5Z7DPRVY5FDD5UTJB","00O2TQ2O5Z7DPRVWOC8QXKGGF","DP_1")</f>
        <v>#NAME?</v>
      </c>
      <c r="G4" s="14" t="e">
        <f ca="1">[1]!BexGetCellData("00O2TQ2O5Z7DPRVY5FDD5UZUV","00O2TQ2O5Z7DPRVWOC8QXKGGF","DP_1")</f>
        <v>#NAME?</v>
      </c>
      <c r="H4" s="14" t="e">
        <f ca="1">[1]!BexGetCellData("00O2TQ2O5Z7DPRVY7U41JWBNV","00O2TQ2O5Z7DPRVWOC8QXKGGF","DP_1")</f>
        <v>#NAME?</v>
      </c>
      <c r="I4" s="14" t="e">
        <f ca="1">[1]!BexGetCellData("00O2TQ2O5Z7DPRW4O8D9I8DNQ","00O2TQ2O5Z7DPRVWOC8QXKGGF","DP_1")</f>
        <v>#NAME?</v>
      </c>
      <c r="J4" s="14" t="e">
        <f ca="1">[1]!BexGetCellData("00O2TQ2O5Z7DPRW4WWW30XA2S","00O2TQ2O5Z7DPRVWOC8QXKGGF","DP_1")</f>
        <v>#NAME?</v>
      </c>
      <c r="K4" s="14" t="e">
        <f ca="1">[1]!BexGetCellData("00O2TQ2O5Z7DPRW5TUV31KJOZ","00O2TQ2O5Z7DPRVWOC8QXKGGF","DP_1")</f>
        <v>#NAME?</v>
      </c>
    </row>
    <row r="5" spans="1:11" x14ac:dyDescent="0.2">
      <c r="A5" s="17" t="e">
        <f ca="1">[1]!BexGetCellData("","00O2TQ2O5Z7DPRVWOC8QXKMRZ","DP_1")</f>
        <v>#NAME?</v>
      </c>
      <c r="B5" s="14" t="e">
        <f ca="1">[1]!BexGetCellData("00O2TQ2O5Z7DPRVXKQBNJU662","00O2TQ2O5Z7DPRVWOC8QXKMRZ","DP_1")</f>
        <v>#NAME?</v>
      </c>
      <c r="C5" s="14" t="e">
        <f ca="1">[1]!BexGetCellData("00O2TQ2O5Z7DPRVXKQBNJUCHM","00O2TQ2O5Z7DPRVWOC8QXKMRZ","DP_1")</f>
        <v>#NAME?</v>
      </c>
      <c r="D5" s="14" t="e">
        <f ca="1">[1]!BexGetCellData("00O2TQ2O5Z7DPRVXKQBNJUIT6","00O2TQ2O5Z7DPRVWOC8QXKMRZ","DP_1")</f>
        <v>#NAME?</v>
      </c>
      <c r="E5" s="14" t="e">
        <f ca="1">[1]!BexGetCellData("00O2TQ2O5Z7DPRVY5FDD5UN7R","00O2TQ2O5Z7DPRVWOC8QXKMRZ","DP_1")</f>
        <v>#NAME?</v>
      </c>
      <c r="F5" s="14" t="e">
        <f ca="1">[1]!BexGetCellData("00O2TQ2O5Z7DPRVY5FDD5UTJB","00O2TQ2O5Z7DPRVWOC8QXKMRZ","DP_1")</f>
        <v>#NAME?</v>
      </c>
      <c r="G5" s="14" t="e">
        <f ca="1">[1]!BexGetCellData("00O2TQ2O5Z7DPRVY5FDD5UZUV","00O2TQ2O5Z7DPRVWOC8QXKMRZ","DP_1")</f>
        <v>#NAME?</v>
      </c>
      <c r="H5" s="14" t="e">
        <f ca="1">[1]!BexGetCellData("00O2TQ2O5Z7DPRVY7U41JWBNV","00O2TQ2O5Z7DPRVWOC8QXKMRZ","DP_1")</f>
        <v>#NAME?</v>
      </c>
      <c r="I5" s="14" t="e">
        <f ca="1">[1]!BexGetCellData("00O2TQ2O5Z7DPRW4O8D9I8DNQ","00O2TQ2O5Z7DPRVWOC8QXKMRZ","DP_1")</f>
        <v>#NAME?</v>
      </c>
      <c r="J5" s="14" t="e">
        <f ca="1">[1]!BexGetCellData("00O2TQ2O5Z7DPRW4WWW30XA2S","00O2TQ2O5Z7DPRVWOC8QXKMRZ","DP_1")</f>
        <v>#NAME?</v>
      </c>
      <c r="K5" s="14" t="e">
        <f ca="1">[1]!BexGetCellData("00O2TQ2O5Z7DPRW5TUV31KJOZ","00O2TQ2O5Z7DPRVWOC8QXKMRZ","DP_1")</f>
        <v>#NAME?</v>
      </c>
    </row>
    <row r="6" spans="1:11" x14ac:dyDescent="0.2">
      <c r="A6" s="17" t="e">
        <f ca="1">[1]!BexGetCellData("","00O2TQ2O5Z7DPRVWOC8QXKT3J","DP_1")</f>
        <v>#NAME?</v>
      </c>
      <c r="B6" s="14" t="e">
        <f ca="1">[1]!BexGetCellData("00O2TQ2O5Z7DPRVXKQBNJU662","00O2TQ2O5Z7DPRVWOC8QXKT3J","DP_1")</f>
        <v>#NAME?</v>
      </c>
      <c r="C6" s="14" t="e">
        <f ca="1">[1]!BexGetCellData("00O2TQ2O5Z7DPRVXKQBNJUCHM","00O2TQ2O5Z7DPRVWOC8QXKT3J","DP_1")</f>
        <v>#NAME?</v>
      </c>
      <c r="D6" s="14" t="e">
        <f ca="1">[1]!BexGetCellData("00O2TQ2O5Z7DPRVXKQBNJUIT6","00O2TQ2O5Z7DPRVWOC8QXKT3J","DP_1")</f>
        <v>#NAME?</v>
      </c>
      <c r="E6" s="14" t="e">
        <f ca="1">[1]!BexGetCellData("00O2TQ2O5Z7DPRVY5FDD5UN7R","00O2TQ2O5Z7DPRVWOC8QXKT3J","DP_1")</f>
        <v>#NAME?</v>
      </c>
      <c r="F6" s="14" t="e">
        <f ca="1">[1]!BexGetCellData("00O2TQ2O5Z7DPRVY5FDD5UTJB","00O2TQ2O5Z7DPRVWOC8QXKT3J","DP_1")</f>
        <v>#NAME?</v>
      </c>
      <c r="G6" s="14" t="e">
        <f ca="1">[1]!BexGetCellData("00O2TQ2O5Z7DPRVY5FDD5UZUV","00O2TQ2O5Z7DPRVWOC8QXKT3J","DP_1")</f>
        <v>#NAME?</v>
      </c>
      <c r="H6" s="14" t="e">
        <f ca="1">[1]!BexGetCellData("00O2TQ2O5Z7DPRVY7U41JWBNV","00O2TQ2O5Z7DPRVWOC8QXKT3J","DP_1")</f>
        <v>#NAME?</v>
      </c>
      <c r="I6" s="14" t="e">
        <f ca="1">[1]!BexGetCellData("00O2TQ2O5Z7DPRW4O8D9I8DNQ","00O2TQ2O5Z7DPRVWOC8QXKT3J","DP_1")</f>
        <v>#NAME?</v>
      </c>
      <c r="J6" s="14" t="e">
        <f ca="1">[1]!BexGetCellData("00O2TQ2O5Z7DPRW4WWW30XA2S","00O2TQ2O5Z7DPRVWOC8QXKT3J","DP_1")</f>
        <v>#NAME?</v>
      </c>
      <c r="K6" s="14" t="e">
        <f ca="1">[1]!BexGetCellData("00O2TQ2O5Z7DPRW5TUV31KJOZ","00O2TQ2O5Z7DPRVWOC8QXKT3J","DP_1")</f>
        <v>#NAME?</v>
      </c>
    </row>
    <row r="7" spans="1:11" x14ac:dyDescent="0.2">
      <c r="A7" s="17" t="e">
        <f ca="1">[1]!BexGetCellData("","00O2TQ2O5Z7DPRVX650CJDZTC","DP_1")</f>
        <v>#NAME?</v>
      </c>
      <c r="B7" s="14" t="e">
        <f ca="1">[1]!BexGetCellData("00O2TQ2O5Z7DPRVXKQBNJU662","00O2TQ2O5Z7DPRVX650CJDZTC","DP_1")</f>
        <v>#NAME?</v>
      </c>
      <c r="C7" s="14" t="e">
        <f ca="1">[1]!BexGetCellData("00O2TQ2O5Z7DPRVXKQBNJUCHM","00O2TQ2O5Z7DPRVX650CJDZTC","DP_1")</f>
        <v>#NAME?</v>
      </c>
      <c r="D7" s="14" t="e">
        <f ca="1">[1]!BexGetCellData("00O2TQ2O5Z7DPRVXKQBNJUIT6","00O2TQ2O5Z7DPRVX650CJDZTC","DP_1")</f>
        <v>#NAME?</v>
      </c>
      <c r="E7" s="14" t="e">
        <f ca="1">[1]!BexGetCellData("00O2TQ2O5Z7DPRVY5FDD5UN7R","00O2TQ2O5Z7DPRVX650CJDZTC","DP_1")</f>
        <v>#NAME?</v>
      </c>
      <c r="F7" s="14" t="e">
        <f ca="1">[1]!BexGetCellData("00O2TQ2O5Z7DPRVY5FDD5UTJB","00O2TQ2O5Z7DPRVX650CJDZTC","DP_1")</f>
        <v>#NAME?</v>
      </c>
      <c r="G7" s="14" t="e">
        <f ca="1">[1]!BexGetCellData("00O2TQ2O5Z7DPRVY5FDD5UZUV","00O2TQ2O5Z7DPRVX650CJDZTC","DP_1")</f>
        <v>#NAME?</v>
      </c>
      <c r="H7" s="14" t="e">
        <f ca="1">[1]!BexGetCellData("00O2TQ2O5Z7DPRVY7U41JWBNV","00O2TQ2O5Z7DPRVX650CJDZTC","DP_1")</f>
        <v>#NAME?</v>
      </c>
      <c r="I7" s="14" t="e">
        <f ca="1">[1]!BexGetCellData("00O2TQ2O5Z7DPRW4O8D9I8DNQ","00O2TQ2O5Z7DPRVX650CJDZTC","DP_1")</f>
        <v>#NAME?</v>
      </c>
      <c r="J7" s="14" t="e">
        <f ca="1">[1]!BexGetCellData("00O2TQ2O5Z7DPRW4WWW30XA2S","00O2TQ2O5Z7DPRVX650CJDZTC","DP_1")</f>
        <v>#NAME?</v>
      </c>
      <c r="K7" s="14" t="e">
        <f ca="1">[1]!BexGetCellData("00O2TQ2O5Z7DPRW5TUV31KJOZ","00O2TQ2O5Z7DPRVX650CJDZTC","DP_1")</f>
        <v>#NAME?</v>
      </c>
    </row>
    <row r="8" spans="1:11" x14ac:dyDescent="0.2">
      <c r="A8" s="16" t="e">
        <f ca="1">[1]!BexGetCellData("","00O2TQ2O5Z7DPRVX6YM5NGL1S","DP_1")</f>
        <v>#NAME?</v>
      </c>
      <c r="B8" s="14" t="e">
        <f ca="1">[1]!BexGetCellData("00O2TQ2O5Z7DPRVXKQBNJU662","00O2TQ2O5Z7DPRVX6YM5NGL1S","DP_1")</f>
        <v>#NAME?</v>
      </c>
      <c r="C8" s="14" t="e">
        <f ca="1">[1]!BexGetCellData("00O2TQ2O5Z7DPRVXKQBNJUCHM","00O2TQ2O5Z7DPRVX6YM5NGL1S","DP_1")</f>
        <v>#NAME?</v>
      </c>
      <c r="D8" s="14" t="e">
        <f ca="1">[1]!BexGetCellData("00O2TQ2O5Z7DPRVXKQBNJUIT6","00O2TQ2O5Z7DPRVX6YM5NGL1S","DP_1")</f>
        <v>#NAME?</v>
      </c>
      <c r="E8" s="14" t="e">
        <f ca="1">[1]!BexGetCellData("00O2TQ2O5Z7DPRVY5FDD5UN7R","00O2TQ2O5Z7DPRVX6YM5NGL1S","DP_1")</f>
        <v>#NAME?</v>
      </c>
      <c r="F8" s="14" t="e">
        <f ca="1">[1]!BexGetCellData("00O2TQ2O5Z7DPRVY5FDD5UTJB","00O2TQ2O5Z7DPRVX6YM5NGL1S","DP_1")</f>
        <v>#NAME?</v>
      </c>
      <c r="G8" s="14" t="e">
        <f ca="1">[1]!BexGetCellData("00O2TQ2O5Z7DPRVY5FDD5UZUV","00O2TQ2O5Z7DPRVX6YM5NGL1S","DP_1")</f>
        <v>#NAME?</v>
      </c>
      <c r="H8" s="14" t="e">
        <f ca="1">[1]!BexGetCellData("00O2TQ2O5Z7DPRVY7U41JWBNV","00O2TQ2O5Z7DPRVX6YM5NGL1S","DP_1")</f>
        <v>#NAME?</v>
      </c>
      <c r="I8" s="14" t="e">
        <f ca="1">[1]!BexGetCellData("00O2TQ2O5Z7DPRW4O8D9I8DNQ","00O2TQ2O5Z7DPRVX6YM5NGL1S","DP_1")</f>
        <v>#NAME?</v>
      </c>
      <c r="J8" s="14" t="e">
        <f ca="1">[1]!BexGetCellData("00O2TQ2O5Z7DPRW4WWW30XA2S","00O2TQ2O5Z7DPRVX6YM5NGL1S","DP_1")</f>
        <v>#NAME?</v>
      </c>
      <c r="K8" s="14" t="e">
        <f ca="1">[1]!BexGetCellData("00O2TQ2O5Z7DPRW5TUV31KJOZ","00O2TQ2O5Z7DPRVX6YM5NGL1S","DP_1")</f>
        <v>#NAME?</v>
      </c>
    </row>
    <row r="9" spans="1:11" x14ac:dyDescent="0.2">
      <c r="A9" s="17" t="e">
        <f ca="1">[1]!BexGetCellData("","00O2TQ2O5Z7DPRVXBDTAMX2MY","DP_1")</f>
        <v>#NAME?</v>
      </c>
      <c r="B9" s="14" t="e">
        <f ca="1">[1]!BexGetCellData("00O2TQ2O5Z7DPRVXKQBNJU662","00O2TQ2O5Z7DPRVXBDTAMX2MY","DP_1")</f>
        <v>#NAME?</v>
      </c>
      <c r="C9" s="14" t="e">
        <f ca="1">[1]!BexGetCellData("00O2TQ2O5Z7DPRVXKQBNJUCHM","00O2TQ2O5Z7DPRVXBDTAMX2MY","DP_1")</f>
        <v>#NAME?</v>
      </c>
      <c r="D9" s="14" t="e">
        <f ca="1">[1]!BexGetCellData("00O2TQ2O5Z7DPRVXKQBNJUIT6","00O2TQ2O5Z7DPRVXBDTAMX2MY","DP_1")</f>
        <v>#NAME?</v>
      </c>
      <c r="E9" s="14" t="e">
        <f ca="1">[1]!BexGetCellData("00O2TQ2O5Z7DPRVY5FDD5UN7R","00O2TQ2O5Z7DPRVXBDTAMX2MY","DP_1")</f>
        <v>#NAME?</v>
      </c>
      <c r="F9" s="14" t="e">
        <f ca="1">[1]!BexGetCellData("00O2TQ2O5Z7DPRVY5FDD5UTJB","00O2TQ2O5Z7DPRVXBDTAMX2MY","DP_1")</f>
        <v>#NAME?</v>
      </c>
      <c r="G9" s="14" t="e">
        <f ca="1">[1]!BexGetCellData("00O2TQ2O5Z7DPRVY5FDD5UZUV","00O2TQ2O5Z7DPRVXBDTAMX2MY","DP_1")</f>
        <v>#NAME?</v>
      </c>
      <c r="H9" s="14" t="e">
        <f ca="1">[1]!BexGetCellData("00O2TQ2O5Z7DPRVY7U41JWBNV","00O2TQ2O5Z7DPRVXBDTAMX2MY","DP_1")</f>
        <v>#NAME?</v>
      </c>
      <c r="I9" s="14" t="e">
        <f ca="1">[1]!BexGetCellData("00O2TQ2O5Z7DPRW4O8D9I8DNQ","00O2TQ2O5Z7DPRVXBDTAMX2MY","DP_1")</f>
        <v>#NAME?</v>
      </c>
      <c r="J9" s="14" t="e">
        <f ca="1">[1]!BexGetCellData("00O2TQ2O5Z7DPRW4WWW30XA2S","00O2TQ2O5Z7DPRVXBDTAMX2MY","DP_1")</f>
        <v>#NAME?</v>
      </c>
      <c r="K9" s="14" t="e">
        <f ca="1">[1]!BexGetCellData("00O2TQ2O5Z7DPRW5TUV31KJOZ","00O2TQ2O5Z7DPRVXBDTAMX2MY","DP_1")</f>
        <v>#NAME?</v>
      </c>
    </row>
    <row r="10" spans="1:11" x14ac:dyDescent="0.2">
      <c r="A10" s="17" t="e">
        <f ca="1">[1]!BexGetCellData("","00O2TQ2O5Z7DPRVXBDTAMX8YI","DP_1")</f>
        <v>#NAME?</v>
      </c>
      <c r="B10" s="14" t="e">
        <f ca="1">[1]!BexGetCellData("00O2TQ2O5Z7DPRVXKQBNJU662","00O2TQ2O5Z7DPRVXBDTAMX8YI","DP_1")</f>
        <v>#NAME?</v>
      </c>
      <c r="C10" s="14" t="e">
        <f ca="1">[1]!BexGetCellData("00O2TQ2O5Z7DPRVXKQBNJUCHM","00O2TQ2O5Z7DPRVXBDTAMX8YI","DP_1")</f>
        <v>#NAME?</v>
      </c>
      <c r="D10" s="14" t="e">
        <f ca="1">[1]!BexGetCellData("00O2TQ2O5Z7DPRVXKQBNJUIT6","00O2TQ2O5Z7DPRVXBDTAMX8YI","DP_1")</f>
        <v>#NAME?</v>
      </c>
      <c r="E10" s="14" t="e">
        <f ca="1">[1]!BexGetCellData("00O2TQ2O5Z7DPRVY5FDD5UN7R","00O2TQ2O5Z7DPRVXBDTAMX8YI","DP_1")</f>
        <v>#NAME?</v>
      </c>
      <c r="F10" s="14" t="e">
        <f ca="1">[1]!BexGetCellData("00O2TQ2O5Z7DPRVY5FDD5UTJB","00O2TQ2O5Z7DPRVXBDTAMX8YI","DP_1")</f>
        <v>#NAME?</v>
      </c>
      <c r="G10" s="14" t="e">
        <f ca="1">[1]!BexGetCellData("00O2TQ2O5Z7DPRVY5FDD5UZUV","00O2TQ2O5Z7DPRVXBDTAMX8YI","DP_1")</f>
        <v>#NAME?</v>
      </c>
      <c r="H10" s="14" t="e">
        <f ca="1">[1]!BexGetCellData("00O2TQ2O5Z7DPRVY7U41JWBNV","00O2TQ2O5Z7DPRVXBDTAMX8YI","DP_1")</f>
        <v>#NAME?</v>
      </c>
      <c r="I10" s="14" t="e">
        <f ca="1">[1]!BexGetCellData("00O2TQ2O5Z7DPRW4O8D9I8DNQ","00O2TQ2O5Z7DPRVXBDTAMX8YI","DP_1")</f>
        <v>#NAME?</v>
      </c>
      <c r="J10" s="14" t="e">
        <f ca="1">[1]!BexGetCellData("00O2TQ2O5Z7DPRW4WWW30XA2S","00O2TQ2O5Z7DPRVXBDTAMX8YI","DP_1")</f>
        <v>#NAME?</v>
      </c>
      <c r="K10" s="14" t="e">
        <f ca="1">[1]!BexGetCellData("00O2TQ2O5Z7DPRW5TUV31KJOZ","00O2TQ2O5Z7DPRVXBDTAMX8YI","DP_1")</f>
        <v>#NAME?</v>
      </c>
    </row>
    <row r="11" spans="1:11" x14ac:dyDescent="0.2">
      <c r="A11" s="17" t="e">
        <f ca="1">[1]!BexGetCellData("","00O2TQ2O5Z7DPRVXBDTAMXFA2","DP_1")</f>
        <v>#NAME?</v>
      </c>
      <c r="B11" s="14" t="e">
        <f ca="1">[1]!BexGetCellData("00O2TQ2O5Z7DPRVXKQBNJU662","00O2TQ2O5Z7DPRVXBDTAMXFA2","DP_1")</f>
        <v>#NAME?</v>
      </c>
      <c r="C11" s="14" t="e">
        <f ca="1">[1]!BexGetCellData("00O2TQ2O5Z7DPRVXKQBNJUCHM","00O2TQ2O5Z7DPRVXBDTAMXFA2","DP_1")</f>
        <v>#NAME?</v>
      </c>
      <c r="D11" s="14" t="e">
        <f ca="1">[1]!BexGetCellData("00O2TQ2O5Z7DPRVXKQBNJUIT6","00O2TQ2O5Z7DPRVXBDTAMXFA2","DP_1")</f>
        <v>#NAME?</v>
      </c>
      <c r="E11" s="14" t="e">
        <f ca="1">[1]!BexGetCellData("00O2TQ2O5Z7DPRVY5FDD5UN7R","00O2TQ2O5Z7DPRVXBDTAMXFA2","DP_1")</f>
        <v>#NAME?</v>
      </c>
      <c r="F11" s="14" t="e">
        <f ca="1">[1]!BexGetCellData("00O2TQ2O5Z7DPRVY5FDD5UTJB","00O2TQ2O5Z7DPRVXBDTAMXFA2","DP_1")</f>
        <v>#NAME?</v>
      </c>
      <c r="G11" s="14" t="e">
        <f ca="1">[1]!BexGetCellData("00O2TQ2O5Z7DPRVY5FDD5UZUV","00O2TQ2O5Z7DPRVXBDTAMXFA2","DP_1")</f>
        <v>#NAME?</v>
      </c>
      <c r="H11" s="14" t="e">
        <f ca="1">[1]!BexGetCellData("00O2TQ2O5Z7DPRVY7U41JWBNV","00O2TQ2O5Z7DPRVXBDTAMXFA2","DP_1")</f>
        <v>#NAME?</v>
      </c>
      <c r="I11" s="14" t="e">
        <f ca="1">[1]!BexGetCellData("00O2TQ2O5Z7DPRW4O8D9I8DNQ","00O2TQ2O5Z7DPRVXBDTAMXFA2","DP_1")</f>
        <v>#NAME?</v>
      </c>
      <c r="J11" s="14" t="e">
        <f ca="1">[1]!BexGetCellData("00O2TQ2O5Z7DPRW4WWW30XA2S","00O2TQ2O5Z7DPRVXBDTAMXFA2","DP_1")</f>
        <v>#NAME?</v>
      </c>
      <c r="K11" s="14" t="e">
        <f ca="1">[1]!BexGetCellData("00O2TQ2O5Z7DPRW5TUV31KJOZ","00O2TQ2O5Z7DPRVXBDTAMXFA2","DP_1")</f>
        <v>#NAME?</v>
      </c>
    </row>
    <row r="12" spans="1:11" x14ac:dyDescent="0.2">
      <c r="A12" s="17" t="e">
        <f ca="1">[1]!BexGetCellData("","00O2TQ2O5Z7DPRVX8RH3LQK5U","DP_1")</f>
        <v>#NAME?</v>
      </c>
      <c r="B12" s="14" t="e">
        <f ca="1">[1]!BexGetCellData("00O2TQ2O5Z7DPRVXKQBNJU662","00O2TQ2O5Z7DPRVX8RH3LQK5U","DP_1")</f>
        <v>#NAME?</v>
      </c>
      <c r="C12" s="14" t="e">
        <f ca="1">[1]!BexGetCellData("00O2TQ2O5Z7DPRVXKQBNJUCHM","00O2TQ2O5Z7DPRVX8RH3LQK5U","DP_1")</f>
        <v>#NAME?</v>
      </c>
      <c r="D12" s="14" t="e">
        <f ca="1">[1]!BexGetCellData("00O2TQ2O5Z7DPRVXKQBNJUIT6","00O2TQ2O5Z7DPRVX8RH3LQK5U","DP_1")</f>
        <v>#NAME?</v>
      </c>
      <c r="E12" s="14" t="e">
        <f ca="1">[1]!BexGetCellData("00O2TQ2O5Z7DPRVY5FDD5UN7R","00O2TQ2O5Z7DPRVX8RH3LQK5U","DP_1")</f>
        <v>#NAME?</v>
      </c>
      <c r="F12" s="14" t="e">
        <f ca="1">[1]!BexGetCellData("00O2TQ2O5Z7DPRVY5FDD5UTJB","00O2TQ2O5Z7DPRVX8RH3LQK5U","DP_1")</f>
        <v>#NAME?</v>
      </c>
      <c r="G12" s="14" t="e">
        <f ca="1">[1]!BexGetCellData("00O2TQ2O5Z7DPRVY5FDD5UZUV","00O2TQ2O5Z7DPRVX8RH3LQK5U","DP_1")</f>
        <v>#NAME?</v>
      </c>
      <c r="H12" s="14" t="e">
        <f ca="1">[1]!BexGetCellData("00O2TQ2O5Z7DPRVY7U41JWBNV","00O2TQ2O5Z7DPRVX8RH3LQK5U","DP_1")</f>
        <v>#NAME?</v>
      </c>
      <c r="I12" s="14" t="e">
        <f ca="1">[1]!BexGetCellData("00O2TQ2O5Z7DPRW4O8D9I8DNQ","00O2TQ2O5Z7DPRVX8RH3LQK5U","DP_1")</f>
        <v>#NAME?</v>
      </c>
      <c r="J12" s="14" t="e">
        <f ca="1">[1]!BexGetCellData("00O2TQ2O5Z7DPRW4WWW30XA2S","00O2TQ2O5Z7DPRVX8RH3LQK5U","DP_1")</f>
        <v>#NAME?</v>
      </c>
      <c r="K12" s="14" t="e">
        <f ca="1">[1]!BexGetCellData("00O2TQ2O5Z7DPRW5TUV31KJOZ","00O2TQ2O5Z7DPRVX8RH3LQK5U","DP_1")</f>
        <v>#NAME?</v>
      </c>
    </row>
    <row r="13" spans="1:11" x14ac:dyDescent="0.2">
      <c r="A13" s="16" t="e">
        <f ca="1">[1]!BexGetCellData("","00O2TQ2O5Z7DPRVX7JZOAUJRK","DP_1")</f>
        <v>#NAME?</v>
      </c>
      <c r="B13" s="14" t="e">
        <f ca="1">[1]!BexGetCellData("00O2TQ2O5Z7DPRVXKQBNJU662","00O2TQ2O5Z7DPRVX7JZOAUJRK","DP_1")</f>
        <v>#NAME?</v>
      </c>
      <c r="C13" s="14" t="e">
        <f ca="1">[1]!BexGetCellData("00O2TQ2O5Z7DPRVXKQBNJUCHM","00O2TQ2O5Z7DPRVX7JZOAUJRK","DP_1")</f>
        <v>#NAME?</v>
      </c>
      <c r="D13" s="14" t="e">
        <f ca="1">[1]!BexGetCellData("00O2TQ2O5Z7DPRVXKQBNJUIT6","00O2TQ2O5Z7DPRVX7JZOAUJRK","DP_1")</f>
        <v>#NAME?</v>
      </c>
      <c r="E13" s="14" t="e">
        <f ca="1">[1]!BexGetCellData("00O2TQ2O5Z7DPRVY5FDD5UN7R","00O2TQ2O5Z7DPRVX7JZOAUJRK","DP_1")</f>
        <v>#NAME?</v>
      </c>
      <c r="F13" s="14" t="e">
        <f ca="1">[1]!BexGetCellData("00O2TQ2O5Z7DPRVY5FDD5UTJB","00O2TQ2O5Z7DPRVX7JZOAUJRK","DP_1")</f>
        <v>#NAME?</v>
      </c>
      <c r="G13" s="14" t="e">
        <f ca="1">[1]!BexGetCellData("00O2TQ2O5Z7DPRVY5FDD5UZUV","00O2TQ2O5Z7DPRVX7JZOAUJRK","DP_1")</f>
        <v>#NAME?</v>
      </c>
      <c r="H13" s="14" t="e">
        <f ca="1">[1]!BexGetCellData("00O2TQ2O5Z7DPRVY7U41JWBNV","00O2TQ2O5Z7DPRVX7JZOAUJRK","DP_1")</f>
        <v>#NAME?</v>
      </c>
      <c r="I13" s="14" t="e">
        <f ca="1">[1]!BexGetCellData("00O2TQ2O5Z7DPRW4O8D9I8DNQ","00O2TQ2O5Z7DPRVX7JZOAUJRK","DP_1")</f>
        <v>#NAME?</v>
      </c>
      <c r="J13" s="14" t="e">
        <f ca="1">[1]!BexGetCellData("00O2TQ2O5Z7DPRW4WWW30XA2S","00O2TQ2O5Z7DPRVX7JZOAUJRK","DP_1")</f>
        <v>#NAME?</v>
      </c>
      <c r="K13" s="14" t="e">
        <f ca="1">[1]!BexGetCellData("00O2TQ2O5Z7DPRW5TUV31KJOZ","00O2TQ2O5Z7DPRVX7JZOAUJRK","DP_1")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9F62C4-E507-4349-9C8B-6EC69A4CDDC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SAR</cp:lastModifiedBy>
  <cp:lastPrinted>2023-04-21T23:13:22Z</cp:lastPrinted>
  <dcterms:created xsi:type="dcterms:W3CDTF">2017-07-25T16:59:28Z</dcterms:created>
  <dcterms:modified xsi:type="dcterms:W3CDTF">2023-04-29T02:01:34Z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